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<sst xmlns="http://schemas.openxmlformats.org/spreadsheetml/2006/main" count="70" uniqueCount="46">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</sst>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9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169" fontId="7" fillId="0" borderId="5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F10" sqref="F1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55351089.849999994</v>
      </c>
      <c r="D8" s="5">
        <f t="shared" ref="D8:E8" si="0">SUM(D9:D11)</f>
        <v>46169877.050000004</v>
      </c>
      <c r="E8" s="5">
        <f t="shared" si="0"/>
        <v>46169877.050000004</v>
      </c>
    </row>
    <row r="9" spans="2:5" x14ac:dyDescent="0.25">
      <c r="B9" s="28" t="s">
        <v>9</v>
      </c>
      <c r="C9" s="33">
        <f>27980988.29+27370101.56</f>
        <v>55351089.849999994</v>
      </c>
      <c r="D9" s="33">
        <f>8872125.96+37297751.09</f>
        <v>46169877.050000004</v>
      </c>
      <c r="E9" s="33">
        <f>8872125.96+37297751.09</f>
        <v>46169877.050000004</v>
      </c>
    </row>
    <row r="10" spans="2:5" x14ac:dyDescent="0.25">
      <c r="B10" s="28" t="s">
        <v>10</v>
      </c>
      <c r="C10" s="33">
        <v>0</v>
      </c>
      <c r="D10" s="33"/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55351089.850000001</v>
      </c>
      <c r="D12" s="5">
        <f>SUM(D13+D14)</f>
        <v>46328174.280000001</v>
      </c>
      <c r="E12" s="5">
        <f>SUM(E13+E14)</f>
        <v>46328174.280000001</v>
      </c>
    </row>
    <row r="13" spans="2:5" ht="24" x14ac:dyDescent="0.25">
      <c r="B13" s="28" t="s">
        <v>13</v>
      </c>
      <c r="C13" s="33">
        <v>55351089.850000001</v>
      </c>
      <c r="D13" s="33">
        <v>46328174.280000001</v>
      </c>
      <c r="E13" s="62">
        <v>46328174.280000001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158297.23000000001</v>
      </c>
      <c r="E15" s="5">
        <f t="shared" si="1"/>
        <v>158297.23000000001</v>
      </c>
    </row>
    <row r="16" spans="2:5" ht="24" x14ac:dyDescent="0.25">
      <c r="B16" s="28" t="s">
        <v>16</v>
      </c>
      <c r="C16" s="35">
        <v>0</v>
      </c>
      <c r="D16" s="33">
        <v>158297.23000000001</v>
      </c>
      <c r="E16" s="33">
        <v>158297.23000000001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-7.4505805969238281E-9</v>
      </c>
      <c r="D18" s="5">
        <f t="shared" ref="D18:E18" si="2">D8-D12+D15</f>
        <v>3.2887328416109085E-9</v>
      </c>
      <c r="E18" s="5">
        <f t="shared" si="2"/>
        <v>3.2887328416109085E-9</v>
      </c>
    </row>
    <row r="19" spans="2:5" ht="24" x14ac:dyDescent="0.25">
      <c r="B19" s="27" t="s">
        <v>19</v>
      </c>
      <c r="C19" s="5">
        <f>C18-C11</f>
        <v>-7.4505805969238281E-9</v>
      </c>
      <c r="D19" s="5">
        <f t="shared" ref="D19:E19" si="3">D18-D11</f>
        <v>3.2887328416109085E-9</v>
      </c>
      <c r="E19" s="5">
        <f t="shared" si="3"/>
        <v>3.2887328416109085E-9</v>
      </c>
    </row>
    <row r="20" spans="2:5" ht="24.75" thickBot="1" x14ac:dyDescent="0.3">
      <c r="B20" s="29" t="s">
        <v>20</v>
      </c>
      <c r="C20" s="7">
        <f>C19-C15</f>
        <v>-7.4505805969238281E-9</v>
      </c>
      <c r="D20" s="7">
        <f t="shared" ref="D20:E20" si="4">D19-D15</f>
        <v>-158297.22999999672</v>
      </c>
      <c r="E20" s="7">
        <f t="shared" si="4"/>
        <v>-158297.22999999672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-7.4505805969238281E-9</v>
      </c>
      <c r="D27" s="5">
        <f t="shared" ref="D27:E27" si="6">D20+D24</f>
        <v>-158297.22999999672</v>
      </c>
      <c r="E27" s="5">
        <f t="shared" si="6"/>
        <v>-158297.22999999672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55351089.849999994</v>
      </c>
      <c r="D45" s="22">
        <f t="shared" ref="D45:E45" si="10">D9</f>
        <v>46169877.050000004</v>
      </c>
      <c r="E45" s="22">
        <f t="shared" si="10"/>
        <v>46169877.050000004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55351089.850000001</v>
      </c>
      <c r="D49" s="22">
        <f t="shared" ref="D49:E49" si="14">D13</f>
        <v>46328174.280000001</v>
      </c>
      <c r="E49" s="22">
        <f t="shared" si="14"/>
        <v>46328174.280000001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158297.23000000001</v>
      </c>
      <c r="E50" s="22">
        <f t="shared" si="15"/>
        <v>158297.23000000001</v>
      </c>
    </row>
    <row r="51" spans="2:6" ht="24" x14ac:dyDescent="0.25">
      <c r="B51" s="27" t="s">
        <v>38</v>
      </c>
      <c r="C51" s="21">
        <f>C45+C46-C49+C50</f>
        <v>-7.4505805969238281E-9</v>
      </c>
      <c r="D51" s="21">
        <f t="shared" ref="D51:E51" si="16">D45+D46-D49+D50</f>
        <v>3.2887328416109085E-9</v>
      </c>
      <c r="E51" s="21">
        <f t="shared" si="16"/>
        <v>3.2887328416109085E-9</v>
      </c>
      <c r="F51" s="25"/>
    </row>
    <row r="52" spans="2:6" ht="24.75" thickBot="1" x14ac:dyDescent="0.3">
      <c r="B52" s="27" t="s">
        <v>39</v>
      </c>
      <c r="C52" s="21">
        <f>C51-C46</f>
        <v>-7.4505805969238281E-9</v>
      </c>
      <c r="D52" s="21">
        <f t="shared" ref="D52:E52" si="17">D51-D46</f>
        <v>3.2887328416109085E-9</v>
      </c>
      <c r="E52" s="21">
        <f t="shared" si="17"/>
        <v>3.2887328416109085E-9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dcterms:created xsi:type="dcterms:W3CDTF">2020-01-08T20:37:56Z</dcterms:created>
  <dcterms:modified xsi:type="dcterms:W3CDTF">2025-01-17T21:32:05Z</dcterms:modified>
</cp:coreProperties>
</file>